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0" windowWidth="21765" windowHeight="13605"/>
  </bookViews>
  <sheets>
    <sheet name="Sheet1" sheetId="1" r:id="rId1"/>
    <sheet name="Sheet2" sheetId="2" r:id="rId2"/>
    <sheet name="Sheet3" sheetId="3"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27" i="1" l="1"/>
  <c r="C28" i="1"/>
  <c r="C29" i="1"/>
  <c r="C30" i="1"/>
  <c r="C31" i="1"/>
  <c r="C32" i="1"/>
  <c r="C33" i="1"/>
  <c r="C34" i="1"/>
  <c r="C35" i="1"/>
  <c r="C36" i="1"/>
  <c r="C37" i="1"/>
  <c r="C38" i="1"/>
  <c r="C39" i="1"/>
  <c r="C26" i="1"/>
  <c r="B27" i="1"/>
  <c r="B28" i="1"/>
  <c r="B29" i="1"/>
  <c r="B30" i="1"/>
  <c r="B31" i="1"/>
  <c r="B32" i="1"/>
  <c r="B33" i="1"/>
  <c r="B34" i="1"/>
  <c r="B35" i="1"/>
  <c r="B36" i="1"/>
  <c r="B37" i="1"/>
  <c r="B38" i="1"/>
  <c r="B39" i="1"/>
  <c r="B26" i="1"/>
  <c r="D7" i="1"/>
  <c r="D8" i="1"/>
  <c r="D9" i="1"/>
  <c r="D10" i="1"/>
  <c r="D11" i="1"/>
  <c r="D12" i="1"/>
  <c r="D13" i="1"/>
  <c r="D14" i="1"/>
  <c r="D15" i="1"/>
  <c r="D16" i="1"/>
  <c r="D17" i="1"/>
  <c r="D18" i="1"/>
  <c r="D19" i="1"/>
  <c r="D6" i="1"/>
  <c r="D39" i="1"/>
  <c r="D29" i="1"/>
  <c r="D30" i="1"/>
  <c r="D33" i="1"/>
  <c r="D34" i="1"/>
  <c r="D37" i="1"/>
  <c r="D36" i="1"/>
  <c r="D35" i="1"/>
  <c r="D27" i="1"/>
  <c r="D26" i="1"/>
  <c r="D28" i="1"/>
  <c r="D38" i="1"/>
  <c r="D32" i="1"/>
  <c r="D31" i="1"/>
  <c r="I19" i="1"/>
  <c r="N19" i="1"/>
  <c r="I18" i="1"/>
  <c r="I17" i="1"/>
  <c r="I16" i="1"/>
  <c r="I15" i="1"/>
  <c r="I14" i="1"/>
  <c r="I13" i="1"/>
  <c r="I12" i="1"/>
  <c r="I11" i="1"/>
  <c r="I10" i="1"/>
  <c r="I9" i="1"/>
  <c r="I8" i="1"/>
  <c r="I7" i="1"/>
  <c r="I6" i="1"/>
  <c r="S19" i="1"/>
  <c r="X19" i="1"/>
  <c r="AC19" i="1"/>
  <c r="N18" i="1"/>
  <c r="N17" i="1"/>
  <c r="N16" i="1"/>
  <c r="N15" i="1"/>
  <c r="N14" i="1"/>
  <c r="N13" i="1"/>
  <c r="N12" i="1"/>
  <c r="N11" i="1"/>
  <c r="N10" i="1"/>
  <c r="N9" i="1"/>
  <c r="N8" i="1"/>
  <c r="N7" i="1"/>
  <c r="N6" i="1"/>
  <c r="S8" i="1"/>
  <c r="S18" i="1"/>
  <c r="S17" i="1"/>
  <c r="S16" i="1"/>
  <c r="S15" i="1"/>
  <c r="S14" i="1"/>
  <c r="S13" i="1"/>
  <c r="S12" i="1"/>
  <c r="S11" i="1"/>
  <c r="S10" i="1"/>
  <c r="S9" i="1"/>
  <c r="S7" i="1"/>
  <c r="S6" i="1"/>
  <c r="X7" i="1"/>
  <c r="X8" i="1"/>
  <c r="X9" i="1"/>
  <c r="X10" i="1"/>
  <c r="X11" i="1"/>
  <c r="X12" i="1"/>
  <c r="X13" i="1"/>
  <c r="X14" i="1"/>
  <c r="X15" i="1"/>
  <c r="X16" i="1"/>
  <c r="X17" i="1"/>
  <c r="X6" i="1"/>
  <c r="AM7" i="1"/>
  <c r="AM8" i="1"/>
  <c r="AM9" i="1"/>
  <c r="AM10" i="1"/>
  <c r="AM11" i="1"/>
  <c r="AM12" i="1"/>
  <c r="AM13" i="1"/>
  <c r="AM14" i="1"/>
  <c r="AM15" i="1"/>
  <c r="AM16" i="1"/>
  <c r="AM17" i="1"/>
  <c r="AM6" i="1"/>
  <c r="AH7" i="1"/>
  <c r="AH8" i="1"/>
  <c r="AH9" i="1"/>
  <c r="AH10" i="1"/>
  <c r="AH11" i="1"/>
  <c r="AH12" i="1"/>
  <c r="AH13" i="1"/>
  <c r="AH14" i="1"/>
  <c r="AH15" i="1"/>
  <c r="AH16" i="1"/>
  <c r="AH17" i="1"/>
  <c r="AH6" i="1"/>
  <c r="AC16" i="1"/>
  <c r="AC15" i="1"/>
  <c r="AC7" i="1"/>
  <c r="AC8" i="1"/>
  <c r="AC9" i="1"/>
  <c r="AC10" i="1"/>
  <c r="AC11" i="1"/>
  <c r="AC12" i="1"/>
  <c r="AC13" i="1"/>
  <c r="AC14" i="1"/>
  <c r="AC17" i="1"/>
  <c r="AC6" i="1"/>
</calcChain>
</file>

<file path=xl/sharedStrings.xml><?xml version="1.0" encoding="utf-8"?>
<sst xmlns="http://schemas.openxmlformats.org/spreadsheetml/2006/main" count="194" uniqueCount="37">
  <si>
    <t>Total number</t>
  </si>
  <si>
    <t>Retained</t>
  </si>
  <si>
    <t>Percent</t>
  </si>
  <si>
    <t>Overall</t>
  </si>
  <si>
    <t>Male</t>
  </si>
  <si>
    <t>Female</t>
  </si>
  <si>
    <t>White</t>
  </si>
  <si>
    <t>Multicultural</t>
  </si>
  <si>
    <t>Pell</t>
  </si>
  <si>
    <t>Non-IL/IA residents</t>
  </si>
  <si>
    <t>ACT top three quartiles</t>
  </si>
  <si>
    <t>No ACT submitted</t>
  </si>
  <si>
    <t>ACT bottom quartile (&lt;= 22)</t>
  </si>
  <si>
    <t>No Fed Aid</t>
  </si>
  <si>
    <t>subsidized loan only</t>
  </si>
  <si>
    <t>ACT bottom quartile/22% (&lt;= 22)</t>
  </si>
  <si>
    <t>ACT bottom quartile/18% (&lt;= 22)</t>
  </si>
  <si>
    <t>Average Retention Rates for the past four cohorts</t>
  </si>
  <si>
    <t>Retention rate breakdowns</t>
  </si>
  <si>
    <t>First generation</t>
  </si>
  <si>
    <t>Test Optional (no ACT submitted)</t>
  </si>
  <si>
    <t>ACT bottom quartile/21% (&lt;= 22)</t>
  </si>
  <si>
    <t>ACT bottom quartile/20% (&lt;= 21)</t>
  </si>
  <si>
    <t>Retention Rates for the 2014 cohort returning Fall 2015</t>
  </si>
  <si>
    <t>Retention Rates for the 2013 cohort returning Fall 2014</t>
  </si>
  <si>
    <t>Retention Rates for the 2012 cohort returing Fall 2013</t>
  </si>
  <si>
    <t>Retention Rates for the 2011 cohort returning Fall 2012</t>
  </si>
  <si>
    <t>Retention Rates for the 2010 cohort returning Fall 2011</t>
  </si>
  <si>
    <t>Retention Rates for the 2009 cohort returning Fall 2010</t>
  </si>
  <si>
    <t>International</t>
  </si>
  <si>
    <t>Retention Rates for the 2015 cohort returning Fall 2016</t>
  </si>
  <si>
    <t>ACT bottom quartile/27% (&lt;= 23)</t>
  </si>
  <si>
    <t>ACT top three quartiles (&gt;=24)</t>
  </si>
  <si>
    <t>Retention Rates for the 2016 cohort returning Fall 2017</t>
  </si>
  <si>
    <t>Students of color</t>
  </si>
  <si>
    <t>Subsidized Loan Only</t>
  </si>
  <si>
    <t>ACT top three quartiles (&gt;=23)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</si>
</sst>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
    <xf numFmtId="0" fontId="0" fillId="0" borderId="0" xfId="0"/>
    <xf numFmtId="164" fontId="0" fillId="0" borderId="0" xfId="0" applyNumberFormat="1"/>
    <xf numFmtId="0" fontId="0" fillId="0" borderId="0" xfId="0" applyFill="1"/>
    <xf numFmtId="164" fontId="0" fillId="0" borderId="0" xfId="0" applyNumberFormat="1" applyFill="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200025</xdr:colOff>
      <xdr:row>49</xdr:row>
      <xdr:rowOff>57150</xdr:rowOff>
    </xdr:from>
    <xdr:to>
      <xdr:col>3</xdr:col>
      <xdr:colOff>466725</xdr:colOff>
      <xdr:row>61</xdr:row>
      <xdr:rowOff>171450</xdr:rowOff>
    </xdr:to>
    <xdr:sp macro="" textlink="">
      <xdr:nvSpPr>
        <xdr:cNvPr id="2" name="TextBox 1"/>
        <xdr:cNvSpPr txBox="1"/>
      </xdr:nvSpPr>
      <xdr:spPr>
        <a:xfrm>
          <a:off x="200025" y="9391650"/>
          <a:ext cx="3800475" cy="240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Note* For ACT. Filter out test optional cases.  Filter out 0 and blanks for ACT variable (total number of cases/4=quartile). Sort ACT from smallest to largest. Copy paste ACT column into a new excel file. Scroll down to the case</a:t>
          </a:r>
          <a:r>
            <a:rPr lang="en-US" sz="1100" b="0" i="0" u="none" strike="noStrike" baseline="0">
              <a:solidFill>
                <a:schemeClr val="dk1"/>
              </a:solidFill>
              <a:effectLst/>
              <a:latin typeface="+mn-lt"/>
              <a:ea typeface="+mn-ea"/>
              <a:cs typeface="+mn-cs"/>
            </a:rPr>
            <a:t> with the row number that equals  a quarter of the total cases.  If 23 then scroll to the last repoted 23 take its row number-1 since row1 is taken up by the ACT variable name.   Divide that number by the total number of cases.  Do the same for the first case with that reported value.  Whichever is closest to 25% is the one used in the summary.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5"/>
  <sheetViews>
    <sheetView tabSelected="1" workbookViewId="0">
      <selection activeCell="AH6" sqref="AH6"/>
    </sheetView>
  </sheetViews>
  <sheetFormatPr defaultColWidth="8.85546875" defaultRowHeight="15" x14ac:dyDescent="0.25"/>
  <cols>
    <col min="1" max="1" width="31" customWidth="1"/>
    <col min="2" max="2" width="12.85546875" customWidth="1"/>
    <col min="3" max="3" width="9" bestFit="1" customWidth="1"/>
    <col min="4" max="4" width="7.85546875" bestFit="1" customWidth="1"/>
    <col min="6" max="6" width="30.7109375" customWidth="1"/>
    <col min="7" max="7" width="12.85546875" bestFit="1" customWidth="1"/>
    <col min="8" max="8" width="9" bestFit="1" customWidth="1"/>
    <col min="9" max="9" width="7.85546875" bestFit="1" customWidth="1"/>
    <col min="11" max="11" width="31.7109375" customWidth="1"/>
    <col min="12" max="12" width="12.85546875" bestFit="1" customWidth="1"/>
    <col min="13" max="13" width="9" bestFit="1" customWidth="1"/>
    <col min="14" max="14" width="7.85546875" bestFit="1" customWidth="1"/>
    <col min="16" max="16" width="31.7109375" customWidth="1"/>
    <col min="17" max="17" width="12.85546875" bestFit="1" customWidth="1"/>
    <col min="18" max="18" width="9" bestFit="1" customWidth="1"/>
    <col min="19" max="19" width="7.85546875" bestFit="1" customWidth="1"/>
  </cols>
  <sheetData>
    <row r="1" spans="1:39" x14ac:dyDescent="0.25">
      <c r="A1" t="s">
        <v>18</v>
      </c>
    </row>
    <row r="3" spans="1:39" x14ac:dyDescent="0.25">
      <c r="A3" t="s">
        <v>33</v>
      </c>
      <c r="F3" t="s">
        <v>30</v>
      </c>
      <c r="K3" t="s">
        <v>23</v>
      </c>
      <c r="P3" t="s">
        <v>24</v>
      </c>
      <c r="U3" t="s">
        <v>25</v>
      </c>
      <c r="Z3" t="s">
        <v>26</v>
      </c>
      <c r="AE3" t="s">
        <v>27</v>
      </c>
      <c r="AJ3" t="s">
        <v>28</v>
      </c>
    </row>
    <row r="5" spans="1:39" x14ac:dyDescent="0.25">
      <c r="B5" t="s">
        <v>0</v>
      </c>
      <c r="C5" t="s">
        <v>1</v>
      </c>
      <c r="D5" t="s">
        <v>2</v>
      </c>
      <c r="G5" t="s">
        <v>0</v>
      </c>
      <c r="H5" t="s">
        <v>1</v>
      </c>
      <c r="I5" t="s">
        <v>2</v>
      </c>
      <c r="L5" t="s">
        <v>0</v>
      </c>
      <c r="M5" t="s">
        <v>1</v>
      </c>
      <c r="N5" t="s">
        <v>2</v>
      </c>
      <c r="Q5" t="s">
        <v>0</v>
      </c>
      <c r="R5" t="s">
        <v>1</v>
      </c>
      <c r="S5" t="s">
        <v>2</v>
      </c>
      <c r="V5" t="s">
        <v>0</v>
      </c>
      <c r="W5" t="s">
        <v>1</v>
      </c>
      <c r="X5" t="s">
        <v>2</v>
      </c>
      <c r="AA5" t="s">
        <v>0</v>
      </c>
      <c r="AB5" t="s">
        <v>1</v>
      </c>
      <c r="AC5" t="s">
        <v>2</v>
      </c>
      <c r="AF5" t="s">
        <v>0</v>
      </c>
      <c r="AG5" t="s">
        <v>1</v>
      </c>
      <c r="AH5" t="s">
        <v>2</v>
      </c>
      <c r="AK5" t="s">
        <v>0</v>
      </c>
      <c r="AL5" t="s">
        <v>1</v>
      </c>
      <c r="AM5" t="s">
        <v>2</v>
      </c>
    </row>
    <row r="6" spans="1:39" x14ac:dyDescent="0.25">
      <c r="A6" t="s">
        <v>3</v>
      </c>
      <c r="B6">
        <v>697</v>
      </c>
      <c r="C6">
        <v>603</v>
      </c>
      <c r="D6" s="1">
        <f>C6/B6</f>
        <v>0.86513629842180773</v>
      </c>
      <c r="E6" s="1"/>
      <c r="F6" t="s">
        <v>3</v>
      </c>
      <c r="G6">
        <v>677</v>
      </c>
      <c r="H6">
        <v>602</v>
      </c>
      <c r="I6" s="1">
        <f>H6/G6</f>
        <v>0.8892171344165436</v>
      </c>
      <c r="K6" t="s">
        <v>3</v>
      </c>
      <c r="L6">
        <v>726</v>
      </c>
      <c r="M6">
        <v>625</v>
      </c>
      <c r="N6" s="1">
        <f>M6/L6</f>
        <v>0.8608815426997245</v>
      </c>
      <c r="P6" t="s">
        <v>3</v>
      </c>
      <c r="Q6">
        <v>627</v>
      </c>
      <c r="R6">
        <v>520</v>
      </c>
      <c r="S6" s="1">
        <f>R6/Q6</f>
        <v>0.82934609250398728</v>
      </c>
      <c r="U6" t="s">
        <v>3</v>
      </c>
      <c r="V6">
        <v>657</v>
      </c>
      <c r="W6">
        <v>558</v>
      </c>
      <c r="X6" s="1">
        <f>W6/V6</f>
        <v>0.84931506849315064</v>
      </c>
      <c r="Z6" t="s">
        <v>3</v>
      </c>
      <c r="AA6">
        <v>707</v>
      </c>
      <c r="AB6">
        <v>597</v>
      </c>
      <c r="AC6" s="1">
        <f>AB6/AA6</f>
        <v>0.84441301272984437</v>
      </c>
      <c r="AE6" t="s">
        <v>3</v>
      </c>
      <c r="AF6">
        <v>753</v>
      </c>
      <c r="AG6">
        <v>658</v>
      </c>
      <c r="AH6" s="3">
        <f t="shared" ref="AH6:AH17" si="0">AG6/AF6</f>
        <v>0.87383798140770252</v>
      </c>
      <c r="AI6">
        <v>87.4</v>
      </c>
      <c r="AJ6" t="s">
        <v>3</v>
      </c>
      <c r="AK6">
        <v>616</v>
      </c>
      <c r="AL6">
        <v>541</v>
      </c>
      <c r="AM6" s="1">
        <f t="shared" ref="AM6:AM17" si="1">AL6/AK6</f>
        <v>0.87824675324675328</v>
      </c>
    </row>
    <row r="7" spans="1:39" x14ac:dyDescent="0.25">
      <c r="A7" t="s">
        <v>5</v>
      </c>
      <c r="B7">
        <v>393</v>
      </c>
      <c r="C7">
        <v>350</v>
      </c>
      <c r="D7" s="1">
        <f t="shared" ref="D7:D19" si="2">C7/B7</f>
        <v>0.89058524173027986</v>
      </c>
      <c r="E7" s="1"/>
      <c r="F7" t="s">
        <v>5</v>
      </c>
      <c r="G7">
        <v>392</v>
      </c>
      <c r="H7">
        <v>358</v>
      </c>
      <c r="I7" s="1">
        <f>H7/G7</f>
        <v>0.91326530612244894</v>
      </c>
      <c r="K7" t="s">
        <v>5</v>
      </c>
      <c r="L7">
        <v>432</v>
      </c>
      <c r="M7">
        <v>375</v>
      </c>
      <c r="N7" s="1">
        <f t="shared" ref="N7" si="3">M7/L7</f>
        <v>0.86805555555555558</v>
      </c>
      <c r="P7" t="s">
        <v>5</v>
      </c>
      <c r="Q7">
        <v>336</v>
      </c>
      <c r="R7">
        <v>278</v>
      </c>
      <c r="S7" s="1">
        <f t="shared" ref="S7:S18" si="4">R7/Q7</f>
        <v>0.82738095238095233</v>
      </c>
      <c r="U7" t="s">
        <v>5</v>
      </c>
      <c r="V7">
        <v>362</v>
      </c>
      <c r="W7">
        <v>326</v>
      </c>
      <c r="X7" s="1">
        <f t="shared" ref="X7:X17" si="5">W7/V7</f>
        <v>0.90055248618784534</v>
      </c>
      <c r="Z7" t="s">
        <v>5</v>
      </c>
      <c r="AA7">
        <v>405</v>
      </c>
      <c r="AB7">
        <v>347</v>
      </c>
      <c r="AC7" s="1">
        <f t="shared" ref="AC7:AC17" si="6">AB7/AA7</f>
        <v>0.85679012345679018</v>
      </c>
      <c r="AE7" t="s">
        <v>5</v>
      </c>
      <c r="AF7">
        <v>432</v>
      </c>
      <c r="AG7">
        <v>387</v>
      </c>
      <c r="AH7" s="1">
        <f t="shared" si="0"/>
        <v>0.89583333333333337</v>
      </c>
      <c r="AJ7" t="s">
        <v>5</v>
      </c>
      <c r="AK7">
        <v>342</v>
      </c>
      <c r="AL7">
        <v>312</v>
      </c>
      <c r="AM7" s="1">
        <f t="shared" si="1"/>
        <v>0.91228070175438591</v>
      </c>
    </row>
    <row r="8" spans="1:39" x14ac:dyDescent="0.25">
      <c r="A8" t="s">
        <v>4</v>
      </c>
      <c r="B8">
        <v>304</v>
      </c>
      <c r="C8">
        <v>253</v>
      </c>
      <c r="D8" s="1">
        <f t="shared" si="2"/>
        <v>0.83223684210526316</v>
      </c>
      <c r="E8" s="1"/>
      <c r="F8" t="s">
        <v>4</v>
      </c>
      <c r="G8">
        <v>285</v>
      </c>
      <c r="H8">
        <v>244</v>
      </c>
      <c r="I8" s="1">
        <f>H8/G8</f>
        <v>0.85614035087719298</v>
      </c>
      <c r="K8" t="s">
        <v>4</v>
      </c>
      <c r="L8">
        <v>294</v>
      </c>
      <c r="M8">
        <v>250</v>
      </c>
      <c r="N8" s="1">
        <f>M8/L8</f>
        <v>0.85034013605442171</v>
      </c>
      <c r="P8" t="s">
        <v>4</v>
      </c>
      <c r="Q8">
        <v>291</v>
      </c>
      <c r="R8">
        <v>242</v>
      </c>
      <c r="S8" s="1">
        <f>R8/Q8</f>
        <v>0.83161512027491413</v>
      </c>
      <c r="U8" t="s">
        <v>4</v>
      </c>
      <c r="V8">
        <v>295</v>
      </c>
      <c r="W8">
        <v>232</v>
      </c>
      <c r="X8" s="1">
        <f t="shared" si="5"/>
        <v>0.78644067796610173</v>
      </c>
      <c r="Z8" t="s">
        <v>4</v>
      </c>
      <c r="AA8">
        <v>302</v>
      </c>
      <c r="AB8">
        <v>250</v>
      </c>
      <c r="AC8" s="1">
        <f t="shared" si="6"/>
        <v>0.82781456953642385</v>
      </c>
      <c r="AE8" t="s">
        <v>4</v>
      </c>
      <c r="AF8">
        <v>321</v>
      </c>
      <c r="AG8">
        <v>273</v>
      </c>
      <c r="AH8" s="1">
        <f t="shared" si="0"/>
        <v>0.85046728971962615</v>
      </c>
      <c r="AJ8" t="s">
        <v>4</v>
      </c>
      <c r="AK8">
        <v>274</v>
      </c>
      <c r="AL8">
        <v>229</v>
      </c>
      <c r="AM8" s="1">
        <f t="shared" si="1"/>
        <v>0.83576642335766427</v>
      </c>
    </row>
    <row r="9" spans="1:39" x14ac:dyDescent="0.25">
      <c r="A9" t="s">
        <v>6</v>
      </c>
      <c r="B9">
        <v>527</v>
      </c>
      <c r="C9">
        <v>451</v>
      </c>
      <c r="D9" s="1">
        <f t="shared" si="2"/>
        <v>0.85578747628083496</v>
      </c>
      <c r="E9" s="1"/>
      <c r="F9" t="s">
        <v>6</v>
      </c>
      <c r="G9">
        <v>515</v>
      </c>
      <c r="H9">
        <v>465</v>
      </c>
      <c r="I9" s="1">
        <f t="shared" ref="I9:I19" si="7">H9/G9</f>
        <v>0.90291262135922334</v>
      </c>
      <c r="K9" t="s">
        <v>6</v>
      </c>
      <c r="L9">
        <v>541</v>
      </c>
      <c r="M9">
        <v>472</v>
      </c>
      <c r="N9" s="1">
        <f t="shared" ref="N9:N19" si="8">M9/L9</f>
        <v>0.87245841035120153</v>
      </c>
      <c r="P9" t="s">
        <v>6</v>
      </c>
      <c r="Q9">
        <v>467</v>
      </c>
      <c r="R9">
        <v>393</v>
      </c>
      <c r="S9" s="1">
        <f t="shared" si="4"/>
        <v>0.84154175588865099</v>
      </c>
      <c r="U9" t="s">
        <v>6</v>
      </c>
      <c r="V9">
        <v>501</v>
      </c>
      <c r="W9">
        <v>430</v>
      </c>
      <c r="X9" s="1">
        <f t="shared" si="5"/>
        <v>0.85828343313373257</v>
      </c>
      <c r="Z9" t="s">
        <v>6</v>
      </c>
      <c r="AA9">
        <v>552</v>
      </c>
      <c r="AB9">
        <v>466</v>
      </c>
      <c r="AC9" s="1">
        <f t="shared" si="6"/>
        <v>0.84420289855072461</v>
      </c>
      <c r="AE9" t="s">
        <v>6</v>
      </c>
      <c r="AF9">
        <v>618</v>
      </c>
      <c r="AG9">
        <v>550</v>
      </c>
      <c r="AH9" s="1">
        <f t="shared" si="0"/>
        <v>0.88996763754045305</v>
      </c>
      <c r="AJ9" t="s">
        <v>6</v>
      </c>
      <c r="AK9">
        <v>429</v>
      </c>
      <c r="AL9">
        <v>378</v>
      </c>
      <c r="AM9" s="1">
        <f t="shared" si="1"/>
        <v>0.88111888111888115</v>
      </c>
    </row>
    <row r="10" spans="1:39" x14ac:dyDescent="0.25">
      <c r="A10" t="s">
        <v>34</v>
      </c>
      <c r="B10" s="2">
        <v>170</v>
      </c>
      <c r="C10" s="2">
        <v>152</v>
      </c>
      <c r="D10" s="1">
        <f t="shared" si="2"/>
        <v>0.89411764705882357</v>
      </c>
      <c r="E10" s="1"/>
      <c r="F10" t="s">
        <v>7</v>
      </c>
      <c r="G10" s="2">
        <v>151</v>
      </c>
      <c r="H10" s="2">
        <v>130</v>
      </c>
      <c r="I10" s="1">
        <f t="shared" si="7"/>
        <v>0.86092715231788075</v>
      </c>
      <c r="K10" t="s">
        <v>7</v>
      </c>
      <c r="L10">
        <v>180</v>
      </c>
      <c r="M10">
        <v>148</v>
      </c>
      <c r="N10" s="1">
        <f t="shared" si="8"/>
        <v>0.82222222222222219</v>
      </c>
      <c r="P10" t="s">
        <v>7</v>
      </c>
      <c r="Q10">
        <v>153</v>
      </c>
      <c r="R10">
        <v>120</v>
      </c>
      <c r="S10" s="1">
        <f t="shared" si="4"/>
        <v>0.78431372549019607</v>
      </c>
      <c r="U10" t="s">
        <v>7</v>
      </c>
      <c r="V10">
        <v>150</v>
      </c>
      <c r="W10">
        <v>122</v>
      </c>
      <c r="X10" s="1">
        <f t="shared" si="5"/>
        <v>0.81333333333333335</v>
      </c>
      <c r="Z10" t="s">
        <v>7</v>
      </c>
      <c r="AA10">
        <v>125</v>
      </c>
      <c r="AB10">
        <v>107</v>
      </c>
      <c r="AC10" s="1">
        <f t="shared" si="6"/>
        <v>0.85599999999999998</v>
      </c>
      <c r="AE10" t="s">
        <v>7</v>
      </c>
      <c r="AF10">
        <v>115</v>
      </c>
      <c r="AG10">
        <v>95</v>
      </c>
      <c r="AH10" s="1">
        <f t="shared" si="0"/>
        <v>0.82608695652173914</v>
      </c>
      <c r="AJ10" t="s">
        <v>7</v>
      </c>
      <c r="AK10">
        <v>54</v>
      </c>
      <c r="AL10">
        <v>47</v>
      </c>
      <c r="AM10" s="1">
        <f t="shared" si="1"/>
        <v>0.87037037037037035</v>
      </c>
    </row>
    <row r="11" spans="1:39" x14ac:dyDescent="0.25">
      <c r="A11" t="s">
        <v>8</v>
      </c>
      <c r="B11" s="2">
        <v>182</v>
      </c>
      <c r="C11" s="2">
        <v>147</v>
      </c>
      <c r="D11" s="1">
        <f t="shared" si="2"/>
        <v>0.80769230769230771</v>
      </c>
      <c r="E11" s="1"/>
      <c r="F11" t="s">
        <v>8</v>
      </c>
      <c r="G11">
        <v>179</v>
      </c>
      <c r="H11">
        <v>155</v>
      </c>
      <c r="I11" s="1">
        <f t="shared" si="7"/>
        <v>0.86592178770949724</v>
      </c>
      <c r="K11" t="s">
        <v>8</v>
      </c>
      <c r="L11">
        <v>205</v>
      </c>
      <c r="M11">
        <v>171</v>
      </c>
      <c r="N11" s="1">
        <f t="shared" si="8"/>
        <v>0.8341463414634146</v>
      </c>
      <c r="P11" t="s">
        <v>8</v>
      </c>
      <c r="Q11">
        <v>177</v>
      </c>
      <c r="R11">
        <v>143</v>
      </c>
      <c r="S11" s="1">
        <f t="shared" si="4"/>
        <v>0.80790960451977401</v>
      </c>
      <c r="U11" t="s">
        <v>8</v>
      </c>
      <c r="V11">
        <v>166</v>
      </c>
      <c r="W11">
        <v>135</v>
      </c>
      <c r="X11" s="1">
        <f t="shared" si="5"/>
        <v>0.81325301204819278</v>
      </c>
      <c r="Z11" t="s">
        <v>8</v>
      </c>
      <c r="AA11">
        <v>175</v>
      </c>
      <c r="AB11">
        <v>147</v>
      </c>
      <c r="AC11" s="1">
        <f t="shared" si="6"/>
        <v>0.84</v>
      </c>
      <c r="AE11" t="s">
        <v>8</v>
      </c>
      <c r="AF11">
        <v>180</v>
      </c>
      <c r="AG11">
        <v>150</v>
      </c>
      <c r="AH11" s="1">
        <f t="shared" si="0"/>
        <v>0.83333333333333337</v>
      </c>
      <c r="AJ11" t="s">
        <v>8</v>
      </c>
      <c r="AK11">
        <v>102</v>
      </c>
      <c r="AL11">
        <v>80</v>
      </c>
      <c r="AM11" s="1">
        <f t="shared" si="1"/>
        <v>0.78431372549019607</v>
      </c>
    </row>
    <row r="12" spans="1:39" x14ac:dyDescent="0.25">
      <c r="A12" t="s">
        <v>35</v>
      </c>
      <c r="B12" s="2">
        <v>263</v>
      </c>
      <c r="C12" s="2">
        <v>235</v>
      </c>
      <c r="D12" s="1">
        <f t="shared" si="2"/>
        <v>0.89353612167300378</v>
      </c>
      <c r="E12" s="1"/>
      <c r="F12" t="s">
        <v>14</v>
      </c>
      <c r="G12">
        <v>266</v>
      </c>
      <c r="H12">
        <v>236</v>
      </c>
      <c r="I12" s="1">
        <f t="shared" si="7"/>
        <v>0.88721804511278191</v>
      </c>
      <c r="K12" t="s">
        <v>14</v>
      </c>
      <c r="L12">
        <v>279</v>
      </c>
      <c r="M12">
        <v>236</v>
      </c>
      <c r="N12" s="1">
        <f t="shared" si="8"/>
        <v>0.84587813620071683</v>
      </c>
      <c r="P12" t="s">
        <v>14</v>
      </c>
      <c r="Q12">
        <v>239</v>
      </c>
      <c r="R12">
        <v>194</v>
      </c>
      <c r="S12" s="1">
        <f t="shared" si="4"/>
        <v>0.81171548117154813</v>
      </c>
      <c r="U12" t="s">
        <v>14</v>
      </c>
      <c r="V12">
        <v>275</v>
      </c>
      <c r="W12">
        <v>229</v>
      </c>
      <c r="X12" s="1">
        <f t="shared" si="5"/>
        <v>0.83272727272727276</v>
      </c>
      <c r="Z12" t="s">
        <v>14</v>
      </c>
      <c r="AA12">
        <v>315</v>
      </c>
      <c r="AB12">
        <v>263</v>
      </c>
      <c r="AC12" s="1">
        <f t="shared" si="6"/>
        <v>0.83492063492063495</v>
      </c>
      <c r="AE12" t="s">
        <v>14</v>
      </c>
      <c r="AF12">
        <v>286</v>
      </c>
      <c r="AG12">
        <v>250</v>
      </c>
      <c r="AH12" s="1">
        <f t="shared" si="0"/>
        <v>0.87412587412587417</v>
      </c>
      <c r="AJ12" t="s">
        <v>14</v>
      </c>
      <c r="AK12">
        <v>238</v>
      </c>
      <c r="AL12">
        <v>211</v>
      </c>
      <c r="AM12" s="1">
        <f t="shared" si="1"/>
        <v>0.88655462184873945</v>
      </c>
    </row>
    <row r="13" spans="1:39" x14ac:dyDescent="0.25">
      <c r="A13" t="s">
        <v>13</v>
      </c>
      <c r="B13" s="2">
        <v>252</v>
      </c>
      <c r="C13" s="2">
        <v>221</v>
      </c>
      <c r="D13" s="1">
        <f t="shared" si="2"/>
        <v>0.87698412698412698</v>
      </c>
      <c r="E13" s="1"/>
      <c r="F13" t="s">
        <v>13</v>
      </c>
      <c r="G13">
        <v>232</v>
      </c>
      <c r="H13">
        <v>211</v>
      </c>
      <c r="I13" s="1">
        <f t="shared" si="7"/>
        <v>0.90948275862068961</v>
      </c>
      <c r="K13" t="s">
        <v>13</v>
      </c>
      <c r="L13">
        <v>242</v>
      </c>
      <c r="M13">
        <v>218</v>
      </c>
      <c r="N13" s="1">
        <f t="shared" si="8"/>
        <v>0.90082644628099173</v>
      </c>
      <c r="P13" t="s">
        <v>13</v>
      </c>
      <c r="Q13">
        <v>211</v>
      </c>
      <c r="R13">
        <v>183</v>
      </c>
      <c r="S13" s="1">
        <f t="shared" si="4"/>
        <v>0.86729857819905209</v>
      </c>
      <c r="U13" t="s">
        <v>13</v>
      </c>
      <c r="V13">
        <v>210</v>
      </c>
      <c r="W13">
        <v>188</v>
      </c>
      <c r="X13" s="1">
        <f t="shared" si="5"/>
        <v>0.89523809523809528</v>
      </c>
      <c r="Z13" t="s">
        <v>13</v>
      </c>
      <c r="AA13">
        <v>217</v>
      </c>
      <c r="AB13">
        <v>187</v>
      </c>
      <c r="AC13" s="1">
        <f t="shared" si="6"/>
        <v>0.86175115207373276</v>
      </c>
      <c r="AE13" t="s">
        <v>13</v>
      </c>
      <c r="AF13">
        <v>287</v>
      </c>
      <c r="AG13">
        <v>260</v>
      </c>
      <c r="AH13" s="1">
        <f t="shared" si="0"/>
        <v>0.90592334494773519</v>
      </c>
      <c r="AJ13" t="s">
        <v>13</v>
      </c>
      <c r="AK13">
        <v>276</v>
      </c>
      <c r="AL13">
        <v>250</v>
      </c>
      <c r="AM13" s="1">
        <f t="shared" si="1"/>
        <v>0.90579710144927539</v>
      </c>
    </row>
    <row r="14" spans="1:39" x14ac:dyDescent="0.25">
      <c r="A14" t="s">
        <v>15</v>
      </c>
      <c r="B14" s="2">
        <v>133</v>
      </c>
      <c r="C14" s="2">
        <v>112</v>
      </c>
      <c r="D14" s="1">
        <f t="shared" si="2"/>
        <v>0.84210526315789469</v>
      </c>
      <c r="E14" s="1"/>
      <c r="F14" t="s">
        <v>31</v>
      </c>
      <c r="G14" s="2">
        <v>161</v>
      </c>
      <c r="H14" s="2">
        <v>135</v>
      </c>
      <c r="I14" s="1">
        <f t="shared" si="7"/>
        <v>0.83850931677018636</v>
      </c>
      <c r="K14" t="s">
        <v>22</v>
      </c>
      <c r="L14">
        <v>146</v>
      </c>
      <c r="M14">
        <v>113</v>
      </c>
      <c r="N14" s="1">
        <f t="shared" si="8"/>
        <v>0.77397260273972601</v>
      </c>
      <c r="P14" t="s">
        <v>21</v>
      </c>
      <c r="Q14">
        <v>126</v>
      </c>
      <c r="R14">
        <v>99</v>
      </c>
      <c r="S14" s="1">
        <f t="shared" si="4"/>
        <v>0.7857142857142857</v>
      </c>
      <c r="U14" t="s">
        <v>16</v>
      </c>
      <c r="V14">
        <v>120</v>
      </c>
      <c r="W14">
        <v>90</v>
      </c>
      <c r="X14" s="1">
        <f t="shared" si="5"/>
        <v>0.75</v>
      </c>
      <c r="Z14" t="s">
        <v>15</v>
      </c>
      <c r="AA14">
        <v>158</v>
      </c>
      <c r="AB14">
        <v>130</v>
      </c>
      <c r="AC14" s="1">
        <f t="shared" si="6"/>
        <v>0.82278481012658233</v>
      </c>
      <c r="AE14" t="s">
        <v>12</v>
      </c>
      <c r="AF14">
        <v>167</v>
      </c>
      <c r="AG14">
        <v>134</v>
      </c>
      <c r="AH14" s="1">
        <f t="shared" si="0"/>
        <v>0.80239520958083832</v>
      </c>
      <c r="AJ14" t="s">
        <v>12</v>
      </c>
      <c r="AK14">
        <v>142</v>
      </c>
      <c r="AL14">
        <v>111</v>
      </c>
      <c r="AM14" s="1">
        <f t="shared" si="1"/>
        <v>0.78169014084507038</v>
      </c>
    </row>
    <row r="15" spans="1:39" x14ac:dyDescent="0.25">
      <c r="A15" t="s">
        <v>36</v>
      </c>
      <c r="B15" s="2">
        <v>484</v>
      </c>
      <c r="C15" s="2">
        <v>426</v>
      </c>
      <c r="D15" s="1">
        <f t="shared" si="2"/>
        <v>0.8801652892561983</v>
      </c>
      <c r="E15" s="1"/>
      <c r="F15" t="s">
        <v>32</v>
      </c>
      <c r="G15" s="2">
        <v>433</v>
      </c>
      <c r="H15" s="2">
        <v>395</v>
      </c>
      <c r="I15" s="1">
        <f t="shared" si="7"/>
        <v>0.91224018475750579</v>
      </c>
      <c r="K15" t="s">
        <v>10</v>
      </c>
      <c r="L15">
        <v>580</v>
      </c>
      <c r="M15">
        <v>512</v>
      </c>
      <c r="N15" s="1">
        <f t="shared" si="8"/>
        <v>0.88275862068965516</v>
      </c>
      <c r="P15" t="s">
        <v>10</v>
      </c>
      <c r="Q15">
        <v>436</v>
      </c>
      <c r="R15">
        <v>366</v>
      </c>
      <c r="S15" s="1">
        <f t="shared" si="4"/>
        <v>0.83944954128440363</v>
      </c>
      <c r="U15" t="s">
        <v>10</v>
      </c>
      <c r="V15">
        <v>480</v>
      </c>
      <c r="W15">
        <v>424</v>
      </c>
      <c r="X15" s="1">
        <f t="shared" si="5"/>
        <v>0.8833333333333333</v>
      </c>
      <c r="Z15" t="s">
        <v>10</v>
      </c>
      <c r="AA15">
        <v>511</v>
      </c>
      <c r="AB15">
        <v>436</v>
      </c>
      <c r="AC15" s="1">
        <f t="shared" si="6"/>
        <v>0.85322896281800387</v>
      </c>
      <c r="AE15" t="s">
        <v>10</v>
      </c>
      <c r="AF15">
        <v>563</v>
      </c>
      <c r="AG15">
        <v>506</v>
      </c>
      <c r="AH15" s="1">
        <f t="shared" si="0"/>
        <v>0.89875666074600358</v>
      </c>
      <c r="AJ15" t="s">
        <v>10</v>
      </c>
      <c r="AK15">
        <v>467</v>
      </c>
      <c r="AL15">
        <v>425</v>
      </c>
      <c r="AM15" s="1">
        <f t="shared" si="1"/>
        <v>0.91006423982869378</v>
      </c>
    </row>
    <row r="16" spans="1:39" x14ac:dyDescent="0.25">
      <c r="A16" t="s">
        <v>20</v>
      </c>
      <c r="B16" s="2">
        <v>27</v>
      </c>
      <c r="C16" s="2">
        <v>20</v>
      </c>
      <c r="D16" s="1">
        <f t="shared" si="2"/>
        <v>0.7407407407407407</v>
      </c>
      <c r="E16" s="1"/>
      <c r="F16" t="s">
        <v>20</v>
      </c>
      <c r="G16">
        <v>48</v>
      </c>
      <c r="H16">
        <v>42</v>
      </c>
      <c r="I16" s="1">
        <f t="shared" si="7"/>
        <v>0.875</v>
      </c>
      <c r="K16" t="s">
        <v>20</v>
      </c>
      <c r="L16">
        <v>38</v>
      </c>
      <c r="M16">
        <v>25</v>
      </c>
      <c r="N16" s="1">
        <f t="shared" si="8"/>
        <v>0.65789473684210531</v>
      </c>
      <c r="P16" t="s">
        <v>20</v>
      </c>
      <c r="Q16">
        <v>33</v>
      </c>
      <c r="R16">
        <v>28</v>
      </c>
      <c r="S16" s="1">
        <f t="shared" si="4"/>
        <v>0.84848484848484851</v>
      </c>
      <c r="U16" t="s">
        <v>20</v>
      </c>
      <c r="V16">
        <v>57</v>
      </c>
      <c r="W16">
        <v>44</v>
      </c>
      <c r="X16" s="1">
        <f t="shared" si="5"/>
        <v>0.77192982456140347</v>
      </c>
      <c r="Z16" t="s">
        <v>11</v>
      </c>
      <c r="AA16">
        <v>38</v>
      </c>
      <c r="AB16">
        <v>31</v>
      </c>
      <c r="AC16" s="1">
        <f t="shared" si="6"/>
        <v>0.81578947368421051</v>
      </c>
      <c r="AE16" t="s">
        <v>11</v>
      </c>
      <c r="AF16">
        <v>23</v>
      </c>
      <c r="AG16">
        <v>20</v>
      </c>
      <c r="AH16" s="1">
        <f t="shared" si="0"/>
        <v>0.86956521739130432</v>
      </c>
      <c r="AJ16" t="s">
        <v>11</v>
      </c>
      <c r="AK16">
        <v>32</v>
      </c>
      <c r="AL16">
        <v>24</v>
      </c>
      <c r="AM16" s="1">
        <f t="shared" si="1"/>
        <v>0.75</v>
      </c>
    </row>
    <row r="17" spans="1:39" x14ac:dyDescent="0.25">
      <c r="A17" t="s">
        <v>9</v>
      </c>
      <c r="B17" s="2">
        <v>111</v>
      </c>
      <c r="C17" s="2">
        <v>89</v>
      </c>
      <c r="D17" s="1">
        <f t="shared" si="2"/>
        <v>0.80180180180180183</v>
      </c>
      <c r="E17" s="1"/>
      <c r="F17" t="s">
        <v>9</v>
      </c>
      <c r="G17">
        <v>101</v>
      </c>
      <c r="H17">
        <v>80</v>
      </c>
      <c r="I17" s="1">
        <f t="shared" si="7"/>
        <v>0.79207920792079212</v>
      </c>
      <c r="K17" t="s">
        <v>9</v>
      </c>
      <c r="L17">
        <v>131</v>
      </c>
      <c r="M17">
        <v>103</v>
      </c>
      <c r="N17" s="1">
        <f t="shared" si="8"/>
        <v>0.7862595419847328</v>
      </c>
      <c r="P17" t="s">
        <v>9</v>
      </c>
      <c r="Q17">
        <v>83</v>
      </c>
      <c r="R17">
        <v>69</v>
      </c>
      <c r="S17" s="1">
        <f t="shared" si="4"/>
        <v>0.83132530120481929</v>
      </c>
      <c r="U17" t="s">
        <v>9</v>
      </c>
      <c r="V17">
        <v>92</v>
      </c>
      <c r="W17">
        <v>73</v>
      </c>
      <c r="X17" s="1">
        <f t="shared" si="5"/>
        <v>0.79347826086956519</v>
      </c>
      <c r="Z17" t="s">
        <v>9</v>
      </c>
      <c r="AA17">
        <v>80</v>
      </c>
      <c r="AB17">
        <v>64</v>
      </c>
      <c r="AC17" s="1">
        <f t="shared" si="6"/>
        <v>0.8</v>
      </c>
      <c r="AE17" t="s">
        <v>9</v>
      </c>
      <c r="AF17">
        <v>69</v>
      </c>
      <c r="AG17">
        <v>56</v>
      </c>
      <c r="AH17" s="1">
        <f t="shared" si="0"/>
        <v>0.81159420289855078</v>
      </c>
      <c r="AJ17" t="s">
        <v>9</v>
      </c>
      <c r="AK17">
        <v>61</v>
      </c>
      <c r="AL17">
        <v>52</v>
      </c>
      <c r="AM17" s="1">
        <f t="shared" si="1"/>
        <v>0.85245901639344257</v>
      </c>
    </row>
    <row r="18" spans="1:39" x14ac:dyDescent="0.25">
      <c r="A18" t="s">
        <v>19</v>
      </c>
      <c r="B18" s="2">
        <v>205</v>
      </c>
      <c r="C18" s="2">
        <v>170</v>
      </c>
      <c r="D18" s="1">
        <f t="shared" si="2"/>
        <v>0.82926829268292679</v>
      </c>
      <c r="E18" s="1"/>
      <c r="F18" t="s">
        <v>19</v>
      </c>
      <c r="G18">
        <v>191</v>
      </c>
      <c r="H18">
        <v>163</v>
      </c>
      <c r="I18" s="1">
        <f t="shared" si="7"/>
        <v>0.8534031413612565</v>
      </c>
      <c r="K18" t="s">
        <v>19</v>
      </c>
      <c r="L18">
        <v>210</v>
      </c>
      <c r="M18">
        <v>169</v>
      </c>
      <c r="N18" s="1">
        <f t="shared" si="8"/>
        <v>0.80476190476190479</v>
      </c>
      <c r="P18" t="s">
        <v>19</v>
      </c>
      <c r="Q18">
        <v>172</v>
      </c>
      <c r="R18">
        <v>139</v>
      </c>
      <c r="S18" s="1">
        <f t="shared" si="4"/>
        <v>0.80813953488372092</v>
      </c>
      <c r="X18" s="1"/>
      <c r="AC18" s="1"/>
      <c r="AM18" s="1"/>
    </row>
    <row r="19" spans="1:39" x14ac:dyDescent="0.25">
      <c r="A19" t="s">
        <v>29</v>
      </c>
      <c r="B19" s="2">
        <v>43</v>
      </c>
      <c r="C19" s="2">
        <v>38</v>
      </c>
      <c r="D19" s="1">
        <f t="shared" si="2"/>
        <v>0.88372093023255816</v>
      </c>
      <c r="E19" s="1"/>
      <c r="F19" t="s">
        <v>29</v>
      </c>
      <c r="G19">
        <v>30</v>
      </c>
      <c r="H19">
        <v>26</v>
      </c>
      <c r="I19" s="1">
        <f t="shared" si="7"/>
        <v>0.8666666666666667</v>
      </c>
      <c r="K19" t="s">
        <v>29</v>
      </c>
      <c r="L19">
        <v>33</v>
      </c>
      <c r="M19">
        <v>32</v>
      </c>
      <c r="N19" s="1">
        <f t="shared" si="8"/>
        <v>0.96969696969696972</v>
      </c>
      <c r="P19" t="s">
        <v>29</v>
      </c>
      <c r="Q19">
        <v>20</v>
      </c>
      <c r="R19">
        <v>16</v>
      </c>
      <c r="S19">
        <f>R19/Q19</f>
        <v>0.8</v>
      </c>
      <c r="U19" t="s">
        <v>29</v>
      </c>
      <c r="V19">
        <v>11</v>
      </c>
      <c r="W19">
        <v>8</v>
      </c>
      <c r="X19">
        <f>W19/V19</f>
        <v>0.72727272727272729</v>
      </c>
      <c r="Z19" t="s">
        <v>29</v>
      </c>
      <c r="AA19">
        <v>7</v>
      </c>
      <c r="AB19">
        <v>6</v>
      </c>
      <c r="AC19">
        <f>AB19/AA19</f>
        <v>0.8571428571428571</v>
      </c>
      <c r="AM19" s="1"/>
    </row>
    <row r="23" spans="1:39" x14ac:dyDescent="0.25">
      <c r="A23" t="s">
        <v>17</v>
      </c>
    </row>
    <row r="25" spans="1:39" x14ac:dyDescent="0.25">
      <c r="B25" t="s">
        <v>0</v>
      </c>
      <c r="C25" t="s">
        <v>1</v>
      </c>
      <c r="D25" t="s">
        <v>2</v>
      </c>
    </row>
    <row r="26" spans="1:39" x14ac:dyDescent="0.25">
      <c r="A26" t="s">
        <v>3</v>
      </c>
      <c r="B26">
        <f>SUM(B6,Q6,G6,L6)</f>
        <v>2727</v>
      </c>
      <c r="C26">
        <f>SUM(C6,R6,H6,M6)</f>
        <v>2350</v>
      </c>
      <c r="D26" s="1">
        <f>C26/B26</f>
        <v>0.86175284195086177</v>
      </c>
      <c r="E26" s="1"/>
    </row>
    <row r="27" spans="1:39" x14ac:dyDescent="0.25">
      <c r="A27" t="s">
        <v>5</v>
      </c>
      <c r="B27">
        <f t="shared" ref="B27:B39" si="9">SUM(B7,Q7,G7,L7)</f>
        <v>1553</v>
      </c>
      <c r="C27">
        <f t="shared" ref="C27:C39" si="10">SUM(C7,R7,H7,M7)</f>
        <v>1361</v>
      </c>
      <c r="D27" s="1">
        <f t="shared" ref="D27:D39" si="11">C27/B27</f>
        <v>0.87636831938184157</v>
      </c>
      <c r="E27" s="1"/>
    </row>
    <row r="28" spans="1:39" x14ac:dyDescent="0.25">
      <c r="A28" t="s">
        <v>4</v>
      </c>
      <c r="B28">
        <f t="shared" si="9"/>
        <v>1174</v>
      </c>
      <c r="C28">
        <f t="shared" si="10"/>
        <v>989</v>
      </c>
      <c r="D28" s="1">
        <f t="shared" si="11"/>
        <v>0.84241908006814314</v>
      </c>
      <c r="E28" s="1"/>
    </row>
    <row r="29" spans="1:39" x14ac:dyDescent="0.25">
      <c r="A29" t="s">
        <v>6</v>
      </c>
      <c r="B29">
        <f t="shared" si="9"/>
        <v>2050</v>
      </c>
      <c r="C29">
        <f t="shared" si="10"/>
        <v>1781</v>
      </c>
      <c r="D29" s="1">
        <f t="shared" si="11"/>
        <v>0.86878048780487804</v>
      </c>
      <c r="E29" s="1"/>
    </row>
    <row r="30" spans="1:39" x14ac:dyDescent="0.25">
      <c r="A30" t="s">
        <v>7</v>
      </c>
      <c r="B30">
        <f t="shared" si="9"/>
        <v>654</v>
      </c>
      <c r="C30">
        <f t="shared" si="10"/>
        <v>550</v>
      </c>
      <c r="D30" s="1">
        <f t="shared" si="11"/>
        <v>0.84097859327217128</v>
      </c>
      <c r="E30" s="1"/>
    </row>
    <row r="31" spans="1:39" x14ac:dyDescent="0.25">
      <c r="A31" t="s">
        <v>8</v>
      </c>
      <c r="B31">
        <f t="shared" si="9"/>
        <v>743</v>
      </c>
      <c r="C31">
        <f t="shared" si="10"/>
        <v>616</v>
      </c>
      <c r="D31" s="1">
        <f t="shared" si="11"/>
        <v>0.82907133243607001</v>
      </c>
      <c r="E31" s="1"/>
    </row>
    <row r="32" spans="1:39" x14ac:dyDescent="0.25">
      <c r="A32" t="s">
        <v>14</v>
      </c>
      <c r="B32">
        <f t="shared" si="9"/>
        <v>1047</v>
      </c>
      <c r="C32">
        <f t="shared" si="10"/>
        <v>901</v>
      </c>
      <c r="D32" s="1">
        <f t="shared" si="11"/>
        <v>0.86055396370582615</v>
      </c>
      <c r="E32" s="1"/>
    </row>
    <row r="33" spans="1:5" x14ac:dyDescent="0.25">
      <c r="A33" t="s">
        <v>13</v>
      </c>
      <c r="B33">
        <f t="shared" si="9"/>
        <v>937</v>
      </c>
      <c r="C33">
        <f t="shared" si="10"/>
        <v>833</v>
      </c>
      <c r="D33" s="1">
        <f t="shared" si="11"/>
        <v>0.88900747065101382</v>
      </c>
      <c r="E33" s="1"/>
    </row>
    <row r="34" spans="1:5" x14ac:dyDescent="0.25">
      <c r="A34" t="s">
        <v>12</v>
      </c>
      <c r="B34">
        <f t="shared" si="9"/>
        <v>566</v>
      </c>
      <c r="C34">
        <f t="shared" si="10"/>
        <v>459</v>
      </c>
      <c r="D34" s="1">
        <f t="shared" si="11"/>
        <v>0.81095406360424027</v>
      </c>
      <c r="E34" s="1"/>
    </row>
    <row r="35" spans="1:5" x14ac:dyDescent="0.25">
      <c r="A35" t="s">
        <v>10</v>
      </c>
      <c r="B35">
        <f t="shared" si="9"/>
        <v>1933</v>
      </c>
      <c r="C35">
        <f t="shared" si="10"/>
        <v>1699</v>
      </c>
      <c r="D35" s="1">
        <f t="shared" si="11"/>
        <v>0.87894464562855668</v>
      </c>
      <c r="E35" s="1"/>
    </row>
    <row r="36" spans="1:5" x14ac:dyDescent="0.25">
      <c r="A36" t="s">
        <v>11</v>
      </c>
      <c r="B36">
        <f t="shared" si="9"/>
        <v>146</v>
      </c>
      <c r="C36">
        <f t="shared" si="10"/>
        <v>115</v>
      </c>
      <c r="D36" s="1">
        <f t="shared" si="11"/>
        <v>0.78767123287671237</v>
      </c>
      <c r="E36" s="1"/>
    </row>
    <row r="37" spans="1:5" x14ac:dyDescent="0.25">
      <c r="A37" t="s">
        <v>9</v>
      </c>
      <c r="B37">
        <f t="shared" si="9"/>
        <v>426</v>
      </c>
      <c r="C37">
        <f t="shared" si="10"/>
        <v>341</v>
      </c>
      <c r="D37" s="1">
        <f t="shared" si="11"/>
        <v>0.80046948356807512</v>
      </c>
      <c r="E37" s="1"/>
    </row>
    <row r="38" spans="1:5" x14ac:dyDescent="0.25">
      <c r="A38" t="s">
        <v>19</v>
      </c>
      <c r="B38">
        <f t="shared" si="9"/>
        <v>778</v>
      </c>
      <c r="C38">
        <f t="shared" si="10"/>
        <v>641</v>
      </c>
      <c r="D38" s="1">
        <f t="shared" si="11"/>
        <v>0.82390745501285345</v>
      </c>
      <c r="E38" s="1"/>
    </row>
    <row r="39" spans="1:5" x14ac:dyDescent="0.25">
      <c r="A39" t="s">
        <v>29</v>
      </c>
      <c r="B39">
        <f t="shared" si="9"/>
        <v>126</v>
      </c>
      <c r="C39">
        <f t="shared" si="10"/>
        <v>112</v>
      </c>
      <c r="D39" s="1">
        <f t="shared" si="11"/>
        <v>0.88888888888888884</v>
      </c>
      <c r="E39" s="1"/>
    </row>
    <row r="102" spans="4:5" x14ac:dyDescent="0.25">
      <c r="D102" s="1"/>
      <c r="E102" s="1"/>
    </row>
    <row r="103" spans="4:5" x14ac:dyDescent="0.25">
      <c r="D103" s="1"/>
      <c r="E103" s="1"/>
    </row>
    <row r="104" spans="4:5" x14ac:dyDescent="0.25">
      <c r="D104" s="1"/>
      <c r="E104" s="1"/>
    </row>
    <row r="105" spans="4:5" x14ac:dyDescent="0.25">
      <c r="D105" s="1"/>
      <c r="E105" s="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39"/>
  <sheetViews>
    <sheetView workbookViewId="0">
      <selection activeCell="J18" sqref="J18"/>
    </sheetView>
  </sheetViews>
  <sheetFormatPr defaultColWidth="8.85546875" defaultRowHeight="15" x14ac:dyDescent="0.25"/>
  <cols>
    <col min="1" max="1" width="29.28515625" customWidth="1"/>
    <col min="2" max="2" width="11.7109375" customWidth="1"/>
    <col min="3" max="3" width="12.28515625" customWidth="1"/>
    <col min="4" max="4" width="11.85546875" customWidth="1"/>
  </cols>
  <sheetData>
    <row r="1" spans="1:5" x14ac:dyDescent="0.25">
      <c r="A1" t="s">
        <v>18</v>
      </c>
    </row>
    <row r="3" spans="1:5" x14ac:dyDescent="0.25">
      <c r="A3" t="s">
        <v>33</v>
      </c>
    </row>
    <row r="5" spans="1:5" x14ac:dyDescent="0.25">
      <c r="B5" t="s">
        <v>0</v>
      </c>
      <c r="C5" t="s">
        <v>1</v>
      </c>
      <c r="D5" t="s">
        <v>2</v>
      </c>
    </row>
    <row r="6" spans="1:5" x14ac:dyDescent="0.25">
      <c r="A6" t="s">
        <v>3</v>
      </c>
      <c r="B6">
        <v>697</v>
      </c>
      <c r="C6">
        <v>603</v>
      </c>
      <c r="D6" s="1">
        <v>0.86513629842180773</v>
      </c>
      <c r="E6" s="1"/>
    </row>
    <row r="7" spans="1:5" x14ac:dyDescent="0.25">
      <c r="A7" t="s">
        <v>5</v>
      </c>
      <c r="B7">
        <v>393</v>
      </c>
      <c r="C7">
        <v>350</v>
      </c>
      <c r="D7" s="1">
        <v>0.89058524173027986</v>
      </c>
      <c r="E7" s="1"/>
    </row>
    <row r="8" spans="1:5" x14ac:dyDescent="0.25">
      <c r="A8" t="s">
        <v>4</v>
      </c>
      <c r="B8">
        <v>304</v>
      </c>
      <c r="C8">
        <v>253</v>
      </c>
      <c r="D8" s="1">
        <v>0.83223684210526316</v>
      </c>
      <c r="E8" s="1"/>
    </row>
    <row r="9" spans="1:5" x14ac:dyDescent="0.25">
      <c r="A9" t="s">
        <v>6</v>
      </c>
      <c r="B9">
        <v>527</v>
      </c>
      <c r="C9">
        <v>451</v>
      </c>
      <c r="D9" s="1">
        <v>0.85578747628083496</v>
      </c>
      <c r="E9" s="1"/>
    </row>
    <row r="10" spans="1:5" x14ac:dyDescent="0.25">
      <c r="A10" t="s">
        <v>34</v>
      </c>
      <c r="B10" s="2">
        <v>127</v>
      </c>
      <c r="C10" s="2">
        <v>114</v>
      </c>
      <c r="D10" s="1">
        <v>0.89759999999999995</v>
      </c>
      <c r="E10" s="1"/>
    </row>
    <row r="11" spans="1:5" x14ac:dyDescent="0.25">
      <c r="A11" t="s">
        <v>8</v>
      </c>
      <c r="B11" s="2">
        <v>182</v>
      </c>
      <c r="C11" s="2">
        <v>147</v>
      </c>
      <c r="D11" s="1">
        <v>0.80769230769230771</v>
      </c>
      <c r="E11" s="1"/>
    </row>
    <row r="12" spans="1:5" x14ac:dyDescent="0.25">
      <c r="A12" t="s">
        <v>35</v>
      </c>
      <c r="B12" s="2">
        <v>263</v>
      </c>
      <c r="C12" s="2">
        <v>235</v>
      </c>
      <c r="D12" s="1">
        <v>0.89353612167300378</v>
      </c>
      <c r="E12" s="1"/>
    </row>
    <row r="13" spans="1:5" x14ac:dyDescent="0.25">
      <c r="A13" t="s">
        <v>13</v>
      </c>
      <c r="B13" s="2">
        <v>252</v>
      </c>
      <c r="C13" s="2">
        <v>221</v>
      </c>
      <c r="D13" s="1">
        <v>0.87698412698412698</v>
      </c>
      <c r="E13" s="1"/>
    </row>
    <row r="14" spans="1:5" x14ac:dyDescent="0.25">
      <c r="A14" t="s">
        <v>15</v>
      </c>
      <c r="B14" s="2">
        <v>133</v>
      </c>
      <c r="C14" s="2">
        <v>112</v>
      </c>
      <c r="D14" s="1">
        <v>0.84210526315789469</v>
      </c>
      <c r="E14" s="1"/>
    </row>
    <row r="15" spans="1:5" x14ac:dyDescent="0.25">
      <c r="A15" t="s">
        <v>36</v>
      </c>
      <c r="B15" s="2">
        <v>484</v>
      </c>
      <c r="C15" s="2">
        <v>426</v>
      </c>
      <c r="D15" s="1">
        <v>0.8801652892561983</v>
      </c>
      <c r="E15" s="1"/>
    </row>
    <row r="16" spans="1:5" x14ac:dyDescent="0.25">
      <c r="A16" t="s">
        <v>20</v>
      </c>
      <c r="B16" s="2">
        <v>27</v>
      </c>
      <c r="C16" s="2">
        <v>20</v>
      </c>
      <c r="D16" s="1">
        <v>0.7407407407407407</v>
      </c>
      <c r="E16" s="1"/>
    </row>
    <row r="17" spans="1:5" x14ac:dyDescent="0.25">
      <c r="A17" t="s">
        <v>9</v>
      </c>
      <c r="B17" s="2">
        <v>111</v>
      </c>
      <c r="C17" s="2">
        <v>89</v>
      </c>
      <c r="D17" s="1">
        <v>0.80180180180180183</v>
      </c>
      <c r="E17" s="1"/>
    </row>
    <row r="18" spans="1:5" x14ac:dyDescent="0.25">
      <c r="A18" t="s">
        <v>19</v>
      </c>
      <c r="B18" s="2">
        <v>205</v>
      </c>
      <c r="C18" s="2">
        <v>170</v>
      </c>
      <c r="D18" s="1">
        <v>0.82926829268292679</v>
      </c>
      <c r="E18" s="1"/>
    </row>
    <row r="19" spans="1:5" x14ac:dyDescent="0.25">
      <c r="A19" t="s">
        <v>29</v>
      </c>
      <c r="B19" s="2">
        <v>43</v>
      </c>
      <c r="C19" s="2">
        <v>38</v>
      </c>
      <c r="D19" s="1">
        <v>0.88372093023255816</v>
      </c>
      <c r="E19" s="1"/>
    </row>
    <row r="23" spans="1:5" x14ac:dyDescent="0.25">
      <c r="A23" t="s">
        <v>17</v>
      </c>
    </row>
    <row r="25" spans="1:5" x14ac:dyDescent="0.25">
      <c r="B25" t="s">
        <v>0</v>
      </c>
      <c r="C25" t="s">
        <v>1</v>
      </c>
      <c r="D25" t="s">
        <v>2</v>
      </c>
    </row>
    <row r="26" spans="1:5" x14ac:dyDescent="0.25">
      <c r="A26" t="s">
        <v>3</v>
      </c>
      <c r="B26">
        <v>2727</v>
      </c>
      <c r="C26">
        <v>2350</v>
      </c>
      <c r="D26" s="1">
        <v>0.86175284195086177</v>
      </c>
      <c r="E26" s="1"/>
    </row>
    <row r="27" spans="1:5" x14ac:dyDescent="0.25">
      <c r="A27" t="s">
        <v>5</v>
      </c>
      <c r="B27">
        <v>1553</v>
      </c>
      <c r="C27">
        <v>1361</v>
      </c>
      <c r="D27" s="1">
        <v>0.87636831938184157</v>
      </c>
      <c r="E27" s="1"/>
    </row>
    <row r="28" spans="1:5" x14ac:dyDescent="0.25">
      <c r="A28" t="s">
        <v>4</v>
      </c>
      <c r="B28">
        <v>1174</v>
      </c>
      <c r="C28">
        <v>989</v>
      </c>
      <c r="D28" s="1">
        <v>0.84241908006814314</v>
      </c>
      <c r="E28" s="1"/>
    </row>
    <row r="29" spans="1:5" x14ac:dyDescent="0.25">
      <c r="A29" t="s">
        <v>6</v>
      </c>
      <c r="B29">
        <v>2050</v>
      </c>
      <c r="C29">
        <v>1781</v>
      </c>
      <c r="D29" s="1">
        <v>0.86878048780487804</v>
      </c>
      <c r="E29" s="1"/>
    </row>
    <row r="30" spans="1:5" x14ac:dyDescent="0.25">
      <c r="A30" t="s">
        <v>7</v>
      </c>
      <c r="B30">
        <v>654</v>
      </c>
      <c r="C30">
        <v>550</v>
      </c>
      <c r="D30" s="1">
        <v>0.84097859327217128</v>
      </c>
      <c r="E30" s="1"/>
    </row>
    <row r="31" spans="1:5" x14ac:dyDescent="0.25">
      <c r="A31" t="s">
        <v>8</v>
      </c>
      <c r="B31">
        <v>743</v>
      </c>
      <c r="C31">
        <v>616</v>
      </c>
      <c r="D31" s="1">
        <v>0.82907133243607001</v>
      </c>
      <c r="E31" s="1"/>
    </row>
    <row r="32" spans="1:5" x14ac:dyDescent="0.25">
      <c r="A32" t="s">
        <v>14</v>
      </c>
      <c r="B32">
        <v>1047</v>
      </c>
      <c r="C32">
        <v>901</v>
      </c>
      <c r="D32" s="1">
        <v>0.86055396370582615</v>
      </c>
      <c r="E32" s="1"/>
    </row>
    <row r="33" spans="1:5" x14ac:dyDescent="0.25">
      <c r="A33" t="s">
        <v>13</v>
      </c>
      <c r="B33">
        <v>937</v>
      </c>
      <c r="C33">
        <v>833</v>
      </c>
      <c r="D33" s="1">
        <v>0.88900747065101382</v>
      </c>
      <c r="E33" s="1"/>
    </row>
    <row r="34" spans="1:5" x14ac:dyDescent="0.25">
      <c r="A34" t="s">
        <v>12</v>
      </c>
      <c r="B34">
        <v>566</v>
      </c>
      <c r="C34">
        <v>459</v>
      </c>
      <c r="D34" s="1">
        <v>0.81095406360424027</v>
      </c>
      <c r="E34" s="1"/>
    </row>
    <row r="35" spans="1:5" x14ac:dyDescent="0.25">
      <c r="A35" t="s">
        <v>10</v>
      </c>
      <c r="B35">
        <v>1933</v>
      </c>
      <c r="C35">
        <v>1699</v>
      </c>
      <c r="D35" s="1">
        <v>0.87894464562855668</v>
      </c>
      <c r="E35" s="1"/>
    </row>
    <row r="36" spans="1:5" x14ac:dyDescent="0.25">
      <c r="A36" t="s">
        <v>11</v>
      </c>
      <c r="B36">
        <v>146</v>
      </c>
      <c r="C36">
        <v>115</v>
      </c>
      <c r="D36" s="1">
        <v>0.78767123287671237</v>
      </c>
      <c r="E36" s="1"/>
    </row>
    <row r="37" spans="1:5" x14ac:dyDescent="0.25">
      <c r="A37" t="s">
        <v>9</v>
      </c>
      <c r="B37">
        <v>426</v>
      </c>
      <c r="C37">
        <v>341</v>
      </c>
      <c r="D37" s="1">
        <v>0.80046948356807512</v>
      </c>
      <c r="E37" s="1"/>
    </row>
    <row r="38" spans="1:5" x14ac:dyDescent="0.25">
      <c r="A38" t="s">
        <v>19</v>
      </c>
      <c r="B38">
        <v>778</v>
      </c>
      <c r="C38">
        <v>641</v>
      </c>
      <c r="D38" s="1">
        <v>0.82390745501285345</v>
      </c>
      <c r="E38" s="1"/>
    </row>
    <row r="39" spans="1:5" x14ac:dyDescent="0.25">
      <c r="A39" t="s">
        <v>29</v>
      </c>
      <c r="B39">
        <v>126</v>
      </c>
      <c r="C39">
        <v>112</v>
      </c>
      <c r="D39" s="1">
        <v>0.88888888888888884</v>
      </c>
      <c r="E39" s="1"/>
    </row>
  </sheetData>
  <phoneticPr fontId="3"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Dyer, Kimberly</dc:creator>
  <cp:lastModifiedBy>Dyer, Kimberly</cp:lastModifiedBy>
  <cp:lastPrinted>2017-09-11T20:55:38Z</cp:lastPrinted>
  <dcterms:created xsi:type="dcterms:W3CDTF">2012-09-07T20:20:38Z</dcterms:created>
  <dcterms:modified xsi:type="dcterms:W3CDTF">2017-10-16T18:08:24Z</dcterms:modified>
</cp:coreProperties>
</file>